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.devyatkin\Desktop\Гранты_2026\++ЗК\15.06.2026_ЗК\"/>
    </mc:Choice>
  </mc:AlternateContent>
  <xr:revisionPtr revIDLastSave="0" documentId="13_ncr:1_{8A547B73-1201-4EF5-987C-D919DDCB3FC5}" xr6:coauthVersionLast="36" xr6:coauthVersionMax="36" xr10:uidLastSave="{00000000-0000-0000-0000-000000000000}"/>
  <bookViews>
    <workbookView xWindow="0" yWindow="0" windowWidth="17490" windowHeight="7980" xr2:uid="{00000000-000D-0000-FFFF-FFFF00000000}"/>
  </bookViews>
  <sheets>
    <sheet name="Едрисов_15.06.2026" sheetId="1" r:id="rId1"/>
  </sheets>
  <calcPr calcId="191029"/>
</workbook>
</file>

<file path=xl/calcChain.xml><?xml version="1.0" encoding="utf-8"?>
<calcChain xmlns="http://schemas.openxmlformats.org/spreadsheetml/2006/main">
  <c r="H47" i="1" l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6" i="1" l="1"/>
  <c r="H45" i="1" l="1"/>
  <c r="H44" i="1"/>
  <c r="H42" i="1" l="1"/>
  <c r="H43" i="1"/>
</calcChain>
</file>

<file path=xl/sharedStrings.xml><?xml version="1.0" encoding="utf-8"?>
<sst xmlns="http://schemas.openxmlformats.org/spreadsheetml/2006/main" count="193" uniqueCount="112">
  <si>
    <t>№</t>
  </si>
  <si>
    <t>Наименование</t>
  </si>
  <si>
    <t>Характеристики (для оборудования допускается указание модели, марки, страны и других сведений)</t>
  </si>
  <si>
    <t>Обоснование закупок оборудования</t>
  </si>
  <si>
    <t>Планируемая стоимость</t>
  </si>
  <si>
    <t>Сроки закупок</t>
  </si>
  <si>
    <t>Контакты</t>
  </si>
  <si>
    <t xml:space="preserve">Руководитель организации: </t>
  </si>
  <si>
    <t>Руководитель  проекта:</t>
  </si>
  <si>
    <t>Единица измерения</t>
  </si>
  <si>
    <t>Количество</t>
  </si>
  <si>
    <t>Цена за единицу</t>
  </si>
  <si>
    <t>Едрисов А.Т.</t>
  </si>
  <si>
    <t>Кошерова Б.Н.</t>
  </si>
  <si>
    <t>шт</t>
  </si>
  <si>
    <t>Синхронный термогравиметр ический/ дифференциальный термический
анализатор
STA6000</t>
  </si>
  <si>
    <t>Исследование морфологии поверхности образца c определением элементного состава методом сканирующей электронной микроскопии (SEM)</t>
  </si>
  <si>
    <t>услуга/образец</t>
  </si>
  <si>
    <t>анализ</t>
  </si>
  <si>
    <t xml:space="preserve">Атомно-эмиссионный приближенно-количественный анализ с индуктивно-связанной плазмой проб на 41 элемент </t>
  </si>
  <si>
    <t>Исследование образцов на ИКспектрометре</t>
  </si>
  <si>
    <t>Атомно-эмиссионный количественный анализ с индуктивно-связанной плазмой проб  2 элемента</t>
  </si>
  <si>
    <t>Oбработка начальных проб истиранеие с доведением размера до 0,074мм</t>
  </si>
  <si>
    <t>Гексан ХЧ 99% ТУ 2631-003-05807999-98 (фасовка 0,66 кг)</t>
  </si>
  <si>
    <t>Цинк хлористый ЧДА ГОСТ 4529-78</t>
  </si>
  <si>
    <t>Пиридин, ХЧ (1 л / 0,95 кг)</t>
  </si>
  <si>
    <t>Аммиак водный 25% "ТЕХ" марка А ГОСТ 9-92</t>
  </si>
  <si>
    <t>Перекись водорода 37%</t>
  </si>
  <si>
    <t>Железо хлористое (III) 6-вод</t>
  </si>
  <si>
    <t>Петролейный эфир ХЧ 40–70</t>
  </si>
  <si>
    <t>Карбамид (мочевина) марка Б ТЕХ ГОСТ 2081-2010</t>
  </si>
  <si>
    <t>Тиомочевина 99% HG/T 3266-2002</t>
  </si>
  <si>
    <t>Перчатки нитриловые (50 пар в упаковке)</t>
  </si>
  <si>
    <t>Трилон Б ЧДА ГОСТ 10652-73</t>
  </si>
  <si>
    <t>Зажим Гофмана простой</t>
  </si>
  <si>
    <t>Зажим Гофмана винтовой</t>
  </si>
  <si>
    <t>Бюретка 1-1-1-50 - 0,1 ГОСТ 29251-91</t>
  </si>
  <si>
    <t>Воронка ВД-3-125 делительная грушевидная ГОСТ 25336-82</t>
  </si>
  <si>
    <t>Воронка ВД-3-250 делительная грушевидная ТУ 4320-012-29508133-2009</t>
  </si>
  <si>
    <t>Камера Горяева 4-х сеточная, исполнение 3</t>
  </si>
  <si>
    <t>Колба круглодонная со шлифом К-1-500-29/32</t>
  </si>
  <si>
    <t>Колба круглодонная со шлифом К-1-1000-29/32</t>
  </si>
  <si>
    <t>Стекло часовое 90 мм</t>
  </si>
  <si>
    <t>Холодильник прямой ХПТ-300-14/23</t>
  </si>
  <si>
    <t>Холодильник шариковый ХШ-1-300-29/32</t>
  </si>
  <si>
    <t>Эксикатор 1-210 мм (с краном)</t>
  </si>
  <si>
    <t>Пинцет 150×2,5 мм</t>
  </si>
  <si>
    <t>Подставка для круглодонных колб, полипропиленовая</t>
  </si>
  <si>
    <t>Бумага фильтровальная, лабораторная ГОСТ 12026-76 (50×60 см)</t>
  </si>
  <si>
    <t>Якорь магнитный Ф7×25 мм</t>
  </si>
  <si>
    <t>Якорь магнитный Ф8×40 мм</t>
  </si>
  <si>
    <t>Якорь магнитный Ф10×60 мм</t>
  </si>
  <si>
    <t>Ethyl Acetate / Этилацетат 99.7% ACS, 1 л</t>
  </si>
  <si>
    <t>Vanillin / Ванилин 99%, 100 г</t>
  </si>
  <si>
    <t>Wood's alloy / Сплав Вуда, 250 г</t>
  </si>
  <si>
    <t>VWR®, Syringe Filters / Шприцевые фильтры 30 мм, 0,45 µm, Nylon, PP, Sterile</t>
  </si>
  <si>
    <t>Аргон</t>
  </si>
  <si>
    <t>Тара</t>
  </si>
  <si>
    <t>кг</t>
  </si>
  <si>
    <t>г</t>
  </si>
  <si>
    <t>Хлороформ ХЧ ТУ 2631-026-78119972-2010 (фасовка 1,5 кг)</t>
  </si>
  <si>
    <t>л</t>
  </si>
  <si>
    <t>упак</t>
  </si>
  <si>
    <t>уп.</t>
  </si>
  <si>
    <t>баллон</t>
  </si>
  <si>
    <t>нитриловые</t>
  </si>
  <si>
    <t>Стакан Н-1-200 (со шкалой)</t>
  </si>
  <si>
    <t>30 мм, 0,45 µm, стерильные</t>
  </si>
  <si>
    <t>температура плавления — 60—68,5 °C, плотность — 9720 кг/м</t>
  </si>
  <si>
    <t>необходимо для выполнения исследовательских задач в гранте</t>
  </si>
  <si>
    <t>Химически-чистый (ХЧ)</t>
  </si>
  <si>
    <t>Читый для анализов (ЧДА)</t>
  </si>
  <si>
    <t>чистота не ниже 99%</t>
  </si>
  <si>
    <t>6-водное, чистота не ниже 95%</t>
  </si>
  <si>
    <t>25%, технический, марка А</t>
  </si>
  <si>
    <t>Техническая, марка Б</t>
  </si>
  <si>
    <t>37% раствор водный</t>
  </si>
  <si>
    <t>винтовой, для зажима трубок от 4 до 12 мм</t>
  </si>
  <si>
    <t>простой, для зажима трубок от 4 до 12 мм</t>
  </si>
  <si>
    <t>Чистый для анализов (ЧДА)</t>
  </si>
  <si>
    <t>Химически-чистый (ХЧ) 40–70</t>
  </si>
  <si>
    <t>Диаметр-120 мм, с краном</t>
  </si>
  <si>
    <t>общего назначения, нержавеющая сталь, 150×2,5 мм</t>
  </si>
  <si>
    <t>полипропилен, для колб объемом 100-1000 мл</t>
  </si>
  <si>
    <t>лабораторная ГОСТ 12026-76, 50-60 см</t>
  </si>
  <si>
    <t>Градуированная, с краном, вместимость 50 мл, цена деления 0.1 мл</t>
  </si>
  <si>
    <t>ВД-3-125, грушевидная, с краном</t>
  </si>
  <si>
    <t>ВД-3-250, грушевидная, с краном</t>
  </si>
  <si>
    <t>4х-сеточная, исполнение 3</t>
  </si>
  <si>
    <t>500 мл, шлиф-29/32, ХТС</t>
  </si>
  <si>
    <t>1000 мл, шлиф-29/32, ХТС</t>
  </si>
  <si>
    <t>Низкая форма, 200 мл</t>
  </si>
  <si>
    <t>Диаметр- 90 мм, шлифованные края</t>
  </si>
  <si>
    <t>Длинна- 300 мм, шлиф- 14/23</t>
  </si>
  <si>
    <t>Длинна-300 мм, шлиф- 29/32</t>
  </si>
  <si>
    <t>Для магнитной мешалки, цилиндрический, длина 25 мм</t>
  </si>
  <si>
    <t>Для магнитной мешалки, цилиндрический, длина 40 мм</t>
  </si>
  <si>
    <t>Для магнитной мешалки, цилиндрический, длина 60 мм</t>
  </si>
  <si>
    <t>С чистотой не ниже 99%</t>
  </si>
  <si>
    <t>Стальной, бесшовный, объем 40 л, расчитан на рабочее давления до 15 Мпа</t>
  </si>
  <si>
    <t>Углекислота пищевая</t>
  </si>
  <si>
    <t>В стальном балоне объемом 40 л, для создание инертной атмосферы для химических синтезов</t>
  </si>
  <si>
    <t>Пищевая, в стальном балоне объемом 40 л, соответствует ГОСТ 8050-85, без посторонних запахов и примесей</t>
  </si>
  <si>
    <t>Качественный анализ методом ИК-фурье-спектрометрии (ATR-FTIR) без пробоподготовки. Предоставление первичных спектральных данных (массив пиков, графики). Без аналитической интерпретации.</t>
  </si>
  <si>
    <t>Синхронный термический анализ (ТГ, ДТГ, ДСК/ДТА) в контролируемой среде до 600°С. Расчет параметров (изменение массы, температуры эффектов). Предоставление термоаналитических кривых.</t>
  </si>
  <si>
    <t>Электронно-микроскопический анализ топографии (SEM) во вторичных электронах. До 10 цифровых снимков на 1 образец с замером до 4 структурных элементов на снимок. Энергодисперсионный микроанализ (EDS).</t>
  </si>
  <si>
    <t>Мультиэлементный полуколичественный скрининг 41 элемента методом ИСП-АЭС. Включает кислотное разложение пробы. Предоставление результатов в виде протокола измерений (масс. %, ppm).</t>
  </si>
  <si>
    <t>Прецизионное количественное определение 2 целевых элементов методом ИСП-АЭС по ГСО. Включает пробоподготовку. Выдача официального протокола испытаний с указанием погрешности.</t>
  </si>
  <si>
    <t>Механическая подготовка (дробление, квартование, истирание) твердых проб на специализированном оборудовании. Гомогенизация и ситовой контроль фракции до аналитической крупности (&lt;0,074 мм).</t>
  </si>
  <si>
    <r>
      <t xml:space="preserve">Перечень товаров, работ и услуг, планируемых к закупу для научных исследований в 2026 году в рамках выполнения государственного заказа по проекту грантового финансирования </t>
    </r>
    <r>
      <rPr>
        <b/>
        <u/>
        <sz val="11"/>
        <rFont val="Times New Roman"/>
        <family val="1"/>
        <charset val="204"/>
      </rPr>
      <t>AP26197781 "Разработка биоразлагаемых и легкоутилизируемых полимерных композитов для электронной промышленности и биомедицинских приложений"</t>
    </r>
    <r>
      <rPr>
        <b/>
        <sz val="11"/>
        <rFont val="Times New Roman"/>
        <family val="1"/>
        <charset val="204"/>
      </rPr>
      <t xml:space="preserve">
НАО "Карагандинский медицинский университет"</t>
    </r>
  </si>
  <si>
    <t>ИТОГО:</t>
  </si>
  <si>
    <t>по основным вопросам: +77775567766 (Едрисов А.Т.); по вопросам организации процесса закупок: +77019001621 (Данилин А.О.).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</si>
</sst>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₸&quot;_-;\-* #,##0.00\ &quot;₸&quot;_-;_-* &quot;-&quot;??\ &quot;₸&quot;_-;_-@_-"/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19" fillId="0" borderId="10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20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vertical="top" wrapText="1"/>
    </xf>
    <xf numFmtId="0" fontId="22" fillId="0" borderId="10" xfId="0" applyFont="1" applyFill="1" applyBorder="1" applyAlignment="1">
      <alignment horizontal="left" vertical="top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vertical="top" wrapText="1"/>
    </xf>
    <xf numFmtId="9" fontId="22" fillId="0" borderId="10" xfId="0" applyNumberFormat="1" applyFont="1" applyFill="1" applyBorder="1" applyAlignment="1">
      <alignment horizontal="left" vertical="top" wrapText="1"/>
    </xf>
    <xf numFmtId="0" fontId="18" fillId="0" borderId="0" xfId="0" applyFont="1" applyBorder="1" applyAlignment="1">
      <alignment vertical="top" wrapText="1"/>
    </xf>
    <xf numFmtId="0" fontId="22" fillId="0" borderId="10" xfId="0" applyFont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horizontal="center" vertical="center" wrapText="1"/>
    </xf>
    <xf numFmtId="9" fontId="22" fillId="0" borderId="10" xfId="0" applyNumberFormat="1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0" fillId="0" borderId="10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20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4" fontId="20" fillId="0" borderId="10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top" wrapText="1"/>
    </xf>
    <xf numFmtId="14" fontId="22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top" wrapText="1"/>
    </xf>
    <xf numFmtId="0" fontId="22" fillId="0" borderId="10" xfId="0" applyFont="1" applyBorder="1" applyAlignment="1">
      <alignment horizontal="right" vertical="center" wrapText="1"/>
    </xf>
  </cellXfs>
  <cellStyles count="46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 2" xfId="42" xr:uid="{00000000-0005-0000-0000-00002F000000}"/>
    <cellStyle name="Денежный 2 2" xfId="44" xr:uid="{00000000-0005-0000-0000-00002F000000}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 2" xfId="43" xr:uid="{6B5B0FB6-6145-41FA-BDC5-7B7C97D36D19}"/>
    <cellStyle name="Финансовый 2 2" xfId="45" xr:uid="{6B5B0FB6-6145-41FA-BDC5-7B7C97D36D19}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zoomScale="80" zoomScaleNormal="80" workbookViewId="0">
      <pane ySplit="1" topLeftCell="A17" activePane="bottomLeft" state="frozen"/>
      <selection pane="bottomLeft" activeCell="C42" sqref="C42"/>
    </sheetView>
  </sheetViews>
  <sheetFormatPr defaultColWidth="9.140625" defaultRowHeight="18.75" x14ac:dyDescent="0.25"/>
  <cols>
    <col min="1" max="1" width="6.5703125" style="20" customWidth="1"/>
    <col min="2" max="2" width="47.7109375" style="2" customWidth="1"/>
    <col min="3" max="3" width="40.42578125" style="2" customWidth="1"/>
    <col min="4" max="4" width="58.42578125" style="2" customWidth="1"/>
    <col min="5" max="5" width="15.7109375" style="2" customWidth="1"/>
    <col min="6" max="6" width="17" style="2" customWidth="1"/>
    <col min="7" max="7" width="15.42578125" style="2" customWidth="1"/>
    <col min="8" max="8" width="18.5703125" style="2" customWidth="1"/>
    <col min="9" max="9" width="16.28515625" style="20" customWidth="1"/>
    <col min="10" max="10" width="31" style="2" customWidth="1"/>
    <col min="11" max="16384" width="9.140625" style="2"/>
  </cols>
  <sheetData>
    <row r="1" spans="1:10" x14ac:dyDescent="0.25">
      <c r="A1" s="29" t="s">
        <v>109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s="9" customFormat="1" ht="42.75" x14ac:dyDescent="0.25">
      <c r="A2" s="24" t="s">
        <v>0</v>
      </c>
      <c r="B2" s="25" t="s">
        <v>1</v>
      </c>
      <c r="C2" s="25" t="s">
        <v>2</v>
      </c>
      <c r="D2" s="25" t="s">
        <v>3</v>
      </c>
      <c r="E2" s="3" t="s">
        <v>9</v>
      </c>
      <c r="F2" s="3" t="s">
        <v>10</v>
      </c>
      <c r="G2" s="3" t="s">
        <v>11</v>
      </c>
      <c r="H2" s="3" t="s">
        <v>4</v>
      </c>
      <c r="I2" s="17" t="s">
        <v>5</v>
      </c>
      <c r="J2" s="3" t="s">
        <v>6</v>
      </c>
    </row>
    <row r="3" spans="1:10" ht="75" x14ac:dyDescent="0.25">
      <c r="A3" s="10">
        <v>1</v>
      </c>
      <c r="B3" s="18" t="s">
        <v>23</v>
      </c>
      <c r="C3" s="4" t="s">
        <v>70</v>
      </c>
      <c r="D3" s="4" t="s">
        <v>69</v>
      </c>
      <c r="E3" s="10" t="s">
        <v>58</v>
      </c>
      <c r="F3" s="10">
        <v>2.64</v>
      </c>
      <c r="G3" s="11">
        <v>9000</v>
      </c>
      <c r="H3" s="11">
        <f t="shared" ref="H3:H40" si="0">F3*G3</f>
        <v>23760</v>
      </c>
      <c r="I3" s="26">
        <v>46188</v>
      </c>
      <c r="J3" s="4" t="s">
        <v>111</v>
      </c>
    </row>
    <row r="4" spans="1:10" ht="30" x14ac:dyDescent="0.25">
      <c r="A4" s="10">
        <v>2</v>
      </c>
      <c r="B4" s="18" t="s">
        <v>60</v>
      </c>
      <c r="C4" s="4" t="s">
        <v>70</v>
      </c>
      <c r="D4" s="4" t="s">
        <v>69</v>
      </c>
      <c r="E4" s="10" t="s">
        <v>58</v>
      </c>
      <c r="F4" s="10">
        <v>3</v>
      </c>
      <c r="G4" s="11">
        <v>6000</v>
      </c>
      <c r="H4" s="11">
        <f t="shared" si="0"/>
        <v>18000</v>
      </c>
      <c r="I4" s="26">
        <v>46188</v>
      </c>
      <c r="J4" s="4"/>
    </row>
    <row r="5" spans="1:10" ht="30" x14ac:dyDescent="0.25">
      <c r="A5" s="10">
        <v>3</v>
      </c>
      <c r="B5" s="18" t="s">
        <v>24</v>
      </c>
      <c r="C5" s="4" t="s">
        <v>71</v>
      </c>
      <c r="D5" s="4" t="s">
        <v>69</v>
      </c>
      <c r="E5" s="10" t="s">
        <v>58</v>
      </c>
      <c r="F5" s="10">
        <v>1</v>
      </c>
      <c r="G5" s="11">
        <v>5000</v>
      </c>
      <c r="H5" s="11">
        <f t="shared" si="0"/>
        <v>5000</v>
      </c>
      <c r="I5" s="26">
        <v>46188</v>
      </c>
      <c r="J5" s="4"/>
    </row>
    <row r="6" spans="1:10" ht="30" x14ac:dyDescent="0.25">
      <c r="A6" s="10">
        <v>4</v>
      </c>
      <c r="B6" s="18" t="s">
        <v>25</v>
      </c>
      <c r="C6" s="4" t="s">
        <v>70</v>
      </c>
      <c r="D6" s="4" t="s">
        <v>69</v>
      </c>
      <c r="E6" s="10" t="s">
        <v>61</v>
      </c>
      <c r="F6" s="10">
        <v>1</v>
      </c>
      <c r="G6" s="11">
        <v>49500</v>
      </c>
      <c r="H6" s="11">
        <f t="shared" si="0"/>
        <v>49500</v>
      </c>
      <c r="I6" s="26">
        <v>46188</v>
      </c>
      <c r="J6" s="4"/>
    </row>
    <row r="7" spans="1:10" ht="30" x14ac:dyDescent="0.25">
      <c r="A7" s="10">
        <v>5</v>
      </c>
      <c r="B7" s="18" t="s">
        <v>26</v>
      </c>
      <c r="C7" s="4" t="s">
        <v>74</v>
      </c>
      <c r="D7" s="4" t="s">
        <v>69</v>
      </c>
      <c r="E7" s="10" t="s">
        <v>58</v>
      </c>
      <c r="F7" s="10">
        <v>5</v>
      </c>
      <c r="G7" s="11">
        <v>1000</v>
      </c>
      <c r="H7" s="11">
        <f t="shared" si="0"/>
        <v>5000</v>
      </c>
      <c r="I7" s="26">
        <v>46188</v>
      </c>
      <c r="J7" s="4"/>
    </row>
    <row r="8" spans="1:10" ht="30" x14ac:dyDescent="0.25">
      <c r="A8" s="10">
        <v>6</v>
      </c>
      <c r="B8" s="18" t="s">
        <v>27</v>
      </c>
      <c r="C8" s="12" t="s">
        <v>76</v>
      </c>
      <c r="D8" s="4" t="s">
        <v>69</v>
      </c>
      <c r="E8" s="10" t="s">
        <v>58</v>
      </c>
      <c r="F8" s="10">
        <v>1</v>
      </c>
      <c r="G8" s="11">
        <v>2300</v>
      </c>
      <c r="H8" s="11">
        <f t="shared" si="0"/>
        <v>2300</v>
      </c>
      <c r="I8" s="26">
        <v>46188</v>
      </c>
      <c r="J8" s="4"/>
    </row>
    <row r="9" spans="1:10" ht="30" x14ac:dyDescent="0.25">
      <c r="A9" s="10">
        <v>7</v>
      </c>
      <c r="B9" s="18" t="s">
        <v>28</v>
      </c>
      <c r="C9" s="5" t="s">
        <v>73</v>
      </c>
      <c r="D9" s="4" t="s">
        <v>69</v>
      </c>
      <c r="E9" s="6" t="s">
        <v>58</v>
      </c>
      <c r="F9" s="6">
        <v>1</v>
      </c>
      <c r="G9" s="11">
        <v>3500</v>
      </c>
      <c r="H9" s="11">
        <f t="shared" si="0"/>
        <v>3500</v>
      </c>
      <c r="I9" s="26">
        <v>46188</v>
      </c>
      <c r="J9" s="7"/>
    </row>
    <row r="10" spans="1:10" ht="30" x14ac:dyDescent="0.25">
      <c r="A10" s="10">
        <v>8</v>
      </c>
      <c r="B10" s="18" t="s">
        <v>29</v>
      </c>
      <c r="C10" s="5" t="s">
        <v>80</v>
      </c>
      <c r="D10" s="4" t="s">
        <v>69</v>
      </c>
      <c r="E10" s="6" t="s">
        <v>61</v>
      </c>
      <c r="F10" s="6">
        <v>2</v>
      </c>
      <c r="G10" s="11">
        <v>19500</v>
      </c>
      <c r="H10" s="11">
        <f t="shared" si="0"/>
        <v>39000</v>
      </c>
      <c r="I10" s="26">
        <v>46188</v>
      </c>
      <c r="J10" s="7"/>
    </row>
    <row r="11" spans="1:10" ht="30" x14ac:dyDescent="0.25">
      <c r="A11" s="10">
        <v>9</v>
      </c>
      <c r="B11" s="18" t="s">
        <v>30</v>
      </c>
      <c r="C11" s="5" t="s">
        <v>75</v>
      </c>
      <c r="D11" s="4" t="s">
        <v>69</v>
      </c>
      <c r="E11" s="6" t="s">
        <v>58</v>
      </c>
      <c r="F11" s="6">
        <v>2</v>
      </c>
      <c r="G11" s="11">
        <v>1000</v>
      </c>
      <c r="H11" s="11">
        <f t="shared" si="0"/>
        <v>2000</v>
      </c>
      <c r="I11" s="26">
        <v>46188</v>
      </c>
      <c r="J11" s="7"/>
    </row>
    <row r="12" spans="1:10" ht="30" x14ac:dyDescent="0.25">
      <c r="A12" s="10">
        <v>10</v>
      </c>
      <c r="B12" s="18" t="s">
        <v>31</v>
      </c>
      <c r="C12" s="8" t="s">
        <v>72</v>
      </c>
      <c r="D12" s="4" t="s">
        <v>69</v>
      </c>
      <c r="E12" s="6" t="s">
        <v>58</v>
      </c>
      <c r="F12" s="6">
        <v>1</v>
      </c>
      <c r="G12" s="11">
        <v>6000</v>
      </c>
      <c r="H12" s="11">
        <f t="shared" si="0"/>
        <v>6000</v>
      </c>
      <c r="I12" s="26">
        <v>46188</v>
      </c>
      <c r="J12" s="7"/>
    </row>
    <row r="13" spans="1:10" ht="30" x14ac:dyDescent="0.25">
      <c r="A13" s="10">
        <v>11</v>
      </c>
      <c r="B13" s="18" t="s">
        <v>32</v>
      </c>
      <c r="C13" s="5" t="s">
        <v>65</v>
      </c>
      <c r="D13" s="4" t="s">
        <v>69</v>
      </c>
      <c r="E13" s="6" t="s">
        <v>62</v>
      </c>
      <c r="F13" s="6">
        <v>5</v>
      </c>
      <c r="G13" s="11">
        <v>4000</v>
      </c>
      <c r="H13" s="11">
        <f t="shared" si="0"/>
        <v>20000</v>
      </c>
      <c r="I13" s="26">
        <v>46188</v>
      </c>
      <c r="J13" s="7"/>
    </row>
    <row r="14" spans="1:10" ht="30" x14ac:dyDescent="0.25">
      <c r="A14" s="10">
        <v>12</v>
      </c>
      <c r="B14" s="18" t="s">
        <v>33</v>
      </c>
      <c r="C14" s="5" t="s">
        <v>79</v>
      </c>
      <c r="D14" s="4" t="s">
        <v>69</v>
      </c>
      <c r="E14" s="6" t="s">
        <v>58</v>
      </c>
      <c r="F14" s="6">
        <v>1</v>
      </c>
      <c r="G14" s="11">
        <v>7500</v>
      </c>
      <c r="H14" s="11">
        <f t="shared" si="0"/>
        <v>7500</v>
      </c>
      <c r="I14" s="26">
        <v>46188</v>
      </c>
      <c r="J14" s="7"/>
    </row>
    <row r="15" spans="1:10" ht="30" x14ac:dyDescent="0.25">
      <c r="A15" s="10">
        <v>13</v>
      </c>
      <c r="B15" s="18" t="s">
        <v>34</v>
      </c>
      <c r="C15" s="5" t="s">
        <v>78</v>
      </c>
      <c r="D15" s="4" t="s">
        <v>69</v>
      </c>
      <c r="E15" s="6" t="s">
        <v>14</v>
      </c>
      <c r="F15" s="6">
        <v>3</v>
      </c>
      <c r="G15" s="11">
        <v>1500</v>
      </c>
      <c r="H15" s="11">
        <f t="shared" si="0"/>
        <v>4500</v>
      </c>
      <c r="I15" s="26">
        <v>46188</v>
      </c>
      <c r="J15" s="7"/>
    </row>
    <row r="16" spans="1:10" ht="30" x14ac:dyDescent="0.25">
      <c r="A16" s="10">
        <v>14</v>
      </c>
      <c r="B16" s="18" t="s">
        <v>35</v>
      </c>
      <c r="C16" s="13" t="s">
        <v>77</v>
      </c>
      <c r="D16" s="4" t="s">
        <v>69</v>
      </c>
      <c r="E16" s="10" t="s">
        <v>14</v>
      </c>
      <c r="F16" s="10">
        <v>3</v>
      </c>
      <c r="G16" s="11">
        <v>3200</v>
      </c>
      <c r="H16" s="11">
        <f t="shared" si="0"/>
        <v>9600</v>
      </c>
      <c r="I16" s="26">
        <v>46188</v>
      </c>
      <c r="J16" s="4"/>
    </row>
    <row r="17" spans="1:10" ht="30" x14ac:dyDescent="0.25">
      <c r="A17" s="10">
        <v>15</v>
      </c>
      <c r="B17" s="18" t="s">
        <v>36</v>
      </c>
      <c r="C17" s="13" t="s">
        <v>85</v>
      </c>
      <c r="D17" s="4" t="s">
        <v>69</v>
      </c>
      <c r="E17" s="10" t="s">
        <v>14</v>
      </c>
      <c r="F17" s="10">
        <v>2</v>
      </c>
      <c r="G17" s="11">
        <v>8000</v>
      </c>
      <c r="H17" s="11">
        <f t="shared" si="0"/>
        <v>16000</v>
      </c>
      <c r="I17" s="26">
        <v>46188</v>
      </c>
      <c r="J17" s="4"/>
    </row>
    <row r="18" spans="1:10" ht="30" x14ac:dyDescent="0.25">
      <c r="A18" s="10">
        <v>16</v>
      </c>
      <c r="B18" s="18" t="s">
        <v>37</v>
      </c>
      <c r="C18" s="13" t="s">
        <v>86</v>
      </c>
      <c r="D18" s="4" t="s">
        <v>69</v>
      </c>
      <c r="E18" s="10" t="s">
        <v>14</v>
      </c>
      <c r="F18" s="10">
        <v>2</v>
      </c>
      <c r="G18" s="11">
        <v>9000</v>
      </c>
      <c r="H18" s="11">
        <f t="shared" si="0"/>
        <v>18000</v>
      </c>
      <c r="I18" s="26">
        <v>46188</v>
      </c>
      <c r="J18" s="4"/>
    </row>
    <row r="19" spans="1:10" ht="30" x14ac:dyDescent="0.25">
      <c r="A19" s="10">
        <v>17</v>
      </c>
      <c r="B19" s="18" t="s">
        <v>38</v>
      </c>
      <c r="C19" s="13" t="s">
        <v>87</v>
      </c>
      <c r="D19" s="4" t="s">
        <v>69</v>
      </c>
      <c r="E19" s="10" t="s">
        <v>14</v>
      </c>
      <c r="F19" s="10">
        <v>4</v>
      </c>
      <c r="G19" s="11">
        <v>16000</v>
      </c>
      <c r="H19" s="11">
        <f t="shared" si="0"/>
        <v>64000</v>
      </c>
      <c r="I19" s="26">
        <v>46188</v>
      </c>
      <c r="J19" s="4"/>
    </row>
    <row r="20" spans="1:10" ht="30" x14ac:dyDescent="0.25">
      <c r="A20" s="10">
        <v>18</v>
      </c>
      <c r="B20" s="18" t="s">
        <v>39</v>
      </c>
      <c r="C20" s="13" t="s">
        <v>88</v>
      </c>
      <c r="D20" s="4" t="s">
        <v>69</v>
      </c>
      <c r="E20" s="10" t="s">
        <v>14</v>
      </c>
      <c r="F20" s="10">
        <v>1</v>
      </c>
      <c r="G20" s="11">
        <v>9500</v>
      </c>
      <c r="H20" s="11">
        <f t="shared" si="0"/>
        <v>9500</v>
      </c>
      <c r="I20" s="26">
        <v>46188</v>
      </c>
      <c r="J20" s="4"/>
    </row>
    <row r="21" spans="1:10" ht="30" x14ac:dyDescent="0.25">
      <c r="A21" s="10">
        <v>19</v>
      </c>
      <c r="B21" s="18" t="s">
        <v>40</v>
      </c>
      <c r="C21" s="13" t="s">
        <v>89</v>
      </c>
      <c r="D21" s="4" t="s">
        <v>69</v>
      </c>
      <c r="E21" s="10" t="s">
        <v>14</v>
      </c>
      <c r="F21" s="10">
        <v>5</v>
      </c>
      <c r="G21" s="11">
        <v>8000</v>
      </c>
      <c r="H21" s="11">
        <f t="shared" si="0"/>
        <v>40000</v>
      </c>
      <c r="I21" s="26">
        <v>46188</v>
      </c>
      <c r="J21" s="4"/>
    </row>
    <row r="22" spans="1:10" ht="30" x14ac:dyDescent="0.25">
      <c r="A22" s="10">
        <v>20</v>
      </c>
      <c r="B22" s="18" t="s">
        <v>41</v>
      </c>
      <c r="C22" s="13" t="s">
        <v>90</v>
      </c>
      <c r="D22" s="4" t="s">
        <v>69</v>
      </c>
      <c r="E22" s="10" t="s">
        <v>14</v>
      </c>
      <c r="F22" s="10">
        <v>3</v>
      </c>
      <c r="G22" s="11">
        <v>10000</v>
      </c>
      <c r="H22" s="11">
        <f t="shared" si="0"/>
        <v>30000</v>
      </c>
      <c r="I22" s="26">
        <v>46188</v>
      </c>
      <c r="J22" s="4"/>
    </row>
    <row r="23" spans="1:10" ht="30" x14ac:dyDescent="0.25">
      <c r="A23" s="10">
        <v>21</v>
      </c>
      <c r="B23" s="18" t="s">
        <v>66</v>
      </c>
      <c r="C23" s="13" t="s">
        <v>91</v>
      </c>
      <c r="D23" s="4" t="s">
        <v>69</v>
      </c>
      <c r="E23" s="10" t="s">
        <v>14</v>
      </c>
      <c r="F23" s="10">
        <v>10</v>
      </c>
      <c r="G23" s="11">
        <v>1500</v>
      </c>
      <c r="H23" s="11">
        <f t="shared" si="0"/>
        <v>15000</v>
      </c>
      <c r="I23" s="26">
        <v>46188</v>
      </c>
      <c r="J23" s="4"/>
    </row>
    <row r="24" spans="1:10" ht="30" x14ac:dyDescent="0.25">
      <c r="A24" s="10">
        <v>22</v>
      </c>
      <c r="B24" s="18" t="s">
        <v>42</v>
      </c>
      <c r="C24" s="13" t="s">
        <v>92</v>
      </c>
      <c r="D24" s="4" t="s">
        <v>69</v>
      </c>
      <c r="E24" s="10" t="s">
        <v>14</v>
      </c>
      <c r="F24" s="10">
        <v>10</v>
      </c>
      <c r="G24" s="11">
        <v>450</v>
      </c>
      <c r="H24" s="11">
        <f t="shared" si="0"/>
        <v>4500</v>
      </c>
      <c r="I24" s="26">
        <v>46188</v>
      </c>
      <c r="J24" s="4"/>
    </row>
    <row r="25" spans="1:10" ht="30" x14ac:dyDescent="0.25">
      <c r="A25" s="10">
        <v>23</v>
      </c>
      <c r="B25" s="18" t="s">
        <v>43</v>
      </c>
      <c r="C25" s="13" t="s">
        <v>93</v>
      </c>
      <c r="D25" s="4" t="s">
        <v>69</v>
      </c>
      <c r="E25" s="10" t="s">
        <v>14</v>
      </c>
      <c r="F25" s="10">
        <v>3</v>
      </c>
      <c r="G25" s="11">
        <v>11000</v>
      </c>
      <c r="H25" s="11">
        <f t="shared" si="0"/>
        <v>33000</v>
      </c>
      <c r="I25" s="26">
        <v>46188</v>
      </c>
      <c r="J25" s="4"/>
    </row>
    <row r="26" spans="1:10" ht="30" x14ac:dyDescent="0.25">
      <c r="A26" s="10">
        <v>24</v>
      </c>
      <c r="B26" s="18" t="s">
        <v>44</v>
      </c>
      <c r="C26" s="13" t="s">
        <v>94</v>
      </c>
      <c r="D26" s="4" t="s">
        <v>69</v>
      </c>
      <c r="E26" s="10" t="s">
        <v>14</v>
      </c>
      <c r="F26" s="10">
        <v>3</v>
      </c>
      <c r="G26" s="11">
        <v>4426</v>
      </c>
      <c r="H26" s="11">
        <f t="shared" si="0"/>
        <v>13278</v>
      </c>
      <c r="I26" s="26">
        <v>46188</v>
      </c>
      <c r="J26" s="4"/>
    </row>
    <row r="27" spans="1:10" ht="30" x14ac:dyDescent="0.25">
      <c r="A27" s="10">
        <v>25</v>
      </c>
      <c r="B27" s="18" t="s">
        <v>45</v>
      </c>
      <c r="C27" s="13" t="s">
        <v>81</v>
      </c>
      <c r="D27" s="4" t="s">
        <v>69</v>
      </c>
      <c r="E27" s="10" t="s">
        <v>14</v>
      </c>
      <c r="F27" s="10">
        <v>1</v>
      </c>
      <c r="G27" s="11">
        <v>52000</v>
      </c>
      <c r="H27" s="11">
        <f t="shared" si="0"/>
        <v>52000</v>
      </c>
      <c r="I27" s="26">
        <v>46188</v>
      </c>
      <c r="J27" s="4"/>
    </row>
    <row r="28" spans="1:10" ht="30" x14ac:dyDescent="0.25">
      <c r="A28" s="10">
        <v>26</v>
      </c>
      <c r="B28" s="18" t="s">
        <v>46</v>
      </c>
      <c r="C28" s="13" t="s">
        <v>82</v>
      </c>
      <c r="D28" s="4" t="s">
        <v>69</v>
      </c>
      <c r="E28" s="10" t="s">
        <v>14</v>
      </c>
      <c r="F28" s="10">
        <v>1</v>
      </c>
      <c r="G28" s="11">
        <v>4200</v>
      </c>
      <c r="H28" s="11">
        <f t="shared" si="0"/>
        <v>4200</v>
      </c>
      <c r="I28" s="26">
        <v>46188</v>
      </c>
      <c r="J28" s="4"/>
    </row>
    <row r="29" spans="1:10" ht="30" x14ac:dyDescent="0.25">
      <c r="A29" s="10">
        <v>27</v>
      </c>
      <c r="B29" s="18" t="s">
        <v>47</v>
      </c>
      <c r="C29" s="13" t="s">
        <v>83</v>
      </c>
      <c r="D29" s="4" t="s">
        <v>69</v>
      </c>
      <c r="E29" s="10" t="s">
        <v>14</v>
      </c>
      <c r="F29" s="10">
        <v>1</v>
      </c>
      <c r="G29" s="11">
        <v>7500</v>
      </c>
      <c r="H29" s="11">
        <f t="shared" si="0"/>
        <v>7500</v>
      </c>
      <c r="I29" s="26">
        <v>46188</v>
      </c>
      <c r="J29" s="4"/>
    </row>
    <row r="30" spans="1:10" ht="30" x14ac:dyDescent="0.25">
      <c r="A30" s="10">
        <v>28</v>
      </c>
      <c r="B30" s="18" t="s">
        <v>48</v>
      </c>
      <c r="C30" s="13" t="s">
        <v>84</v>
      </c>
      <c r="D30" s="4" t="s">
        <v>69</v>
      </c>
      <c r="E30" s="10" t="s">
        <v>58</v>
      </c>
      <c r="F30" s="10">
        <v>3</v>
      </c>
      <c r="G30" s="11">
        <v>4500</v>
      </c>
      <c r="H30" s="11">
        <f t="shared" si="0"/>
        <v>13500</v>
      </c>
      <c r="I30" s="26">
        <v>46188</v>
      </c>
      <c r="J30" s="4"/>
    </row>
    <row r="31" spans="1:10" ht="30" x14ac:dyDescent="0.25">
      <c r="A31" s="10">
        <v>29</v>
      </c>
      <c r="B31" s="18" t="s">
        <v>49</v>
      </c>
      <c r="C31" s="13" t="s">
        <v>95</v>
      </c>
      <c r="D31" s="4" t="s">
        <v>69</v>
      </c>
      <c r="E31" s="10" t="s">
        <v>14</v>
      </c>
      <c r="F31" s="10">
        <v>3</v>
      </c>
      <c r="G31" s="11">
        <v>4500</v>
      </c>
      <c r="H31" s="11">
        <f t="shared" si="0"/>
        <v>13500</v>
      </c>
      <c r="I31" s="26">
        <v>46188</v>
      </c>
      <c r="J31" s="4"/>
    </row>
    <row r="32" spans="1:10" ht="30" x14ac:dyDescent="0.25">
      <c r="A32" s="10">
        <v>30</v>
      </c>
      <c r="B32" s="18" t="s">
        <v>50</v>
      </c>
      <c r="C32" s="13" t="s">
        <v>96</v>
      </c>
      <c r="D32" s="4" t="s">
        <v>69</v>
      </c>
      <c r="E32" s="10" t="s">
        <v>14</v>
      </c>
      <c r="F32" s="10">
        <v>3</v>
      </c>
      <c r="G32" s="11">
        <v>4500</v>
      </c>
      <c r="H32" s="11">
        <f t="shared" si="0"/>
        <v>13500</v>
      </c>
      <c r="I32" s="26">
        <v>46188</v>
      </c>
      <c r="J32" s="4"/>
    </row>
    <row r="33" spans="1:10" ht="30" x14ac:dyDescent="0.25">
      <c r="A33" s="10">
        <v>31</v>
      </c>
      <c r="B33" s="18" t="s">
        <v>51</v>
      </c>
      <c r="C33" s="13" t="s">
        <v>97</v>
      </c>
      <c r="D33" s="4" t="s">
        <v>69</v>
      </c>
      <c r="E33" s="10" t="s">
        <v>14</v>
      </c>
      <c r="F33" s="10">
        <v>1</v>
      </c>
      <c r="G33" s="11">
        <v>7800</v>
      </c>
      <c r="H33" s="11">
        <f t="shared" si="0"/>
        <v>7800</v>
      </c>
      <c r="I33" s="26">
        <v>46188</v>
      </c>
      <c r="J33" s="4"/>
    </row>
    <row r="34" spans="1:10" ht="30" x14ac:dyDescent="0.25">
      <c r="A34" s="10">
        <v>32</v>
      </c>
      <c r="B34" s="18" t="s">
        <v>52</v>
      </c>
      <c r="C34" s="13" t="s">
        <v>98</v>
      </c>
      <c r="D34" s="4" t="s">
        <v>69</v>
      </c>
      <c r="E34" s="10" t="s">
        <v>61</v>
      </c>
      <c r="F34" s="10">
        <v>5</v>
      </c>
      <c r="G34" s="11">
        <v>20200</v>
      </c>
      <c r="H34" s="11">
        <f t="shared" si="0"/>
        <v>101000</v>
      </c>
      <c r="I34" s="26">
        <v>46188</v>
      </c>
      <c r="J34" s="4"/>
    </row>
    <row r="35" spans="1:10" ht="30" x14ac:dyDescent="0.25">
      <c r="A35" s="10">
        <v>33</v>
      </c>
      <c r="B35" s="18" t="s">
        <v>53</v>
      </c>
      <c r="C35" s="12" t="s">
        <v>98</v>
      </c>
      <c r="D35" s="4" t="s">
        <v>69</v>
      </c>
      <c r="E35" s="10" t="s">
        <v>59</v>
      </c>
      <c r="F35" s="10">
        <v>100</v>
      </c>
      <c r="G35" s="11">
        <v>353.2</v>
      </c>
      <c r="H35" s="11">
        <f t="shared" si="0"/>
        <v>35320</v>
      </c>
      <c r="I35" s="26">
        <v>46188</v>
      </c>
      <c r="J35" s="4"/>
    </row>
    <row r="36" spans="1:10" ht="30" x14ac:dyDescent="0.25">
      <c r="A36" s="10">
        <v>34</v>
      </c>
      <c r="B36" s="18" t="s">
        <v>54</v>
      </c>
      <c r="C36" s="13" t="s">
        <v>68</v>
      </c>
      <c r="D36" s="4" t="s">
        <v>69</v>
      </c>
      <c r="E36" s="10" t="s">
        <v>14</v>
      </c>
      <c r="F36" s="10">
        <v>1</v>
      </c>
      <c r="G36" s="11">
        <v>79900</v>
      </c>
      <c r="H36" s="11">
        <f t="shared" si="0"/>
        <v>79900</v>
      </c>
      <c r="I36" s="26">
        <v>46188</v>
      </c>
      <c r="J36" s="4"/>
    </row>
    <row r="37" spans="1:10" ht="30" x14ac:dyDescent="0.25">
      <c r="A37" s="10">
        <v>35</v>
      </c>
      <c r="B37" s="18" t="s">
        <v>55</v>
      </c>
      <c r="C37" s="13" t="s">
        <v>67</v>
      </c>
      <c r="D37" s="4" t="s">
        <v>69</v>
      </c>
      <c r="E37" s="10" t="s">
        <v>63</v>
      </c>
      <c r="F37" s="10">
        <v>1</v>
      </c>
      <c r="G37" s="11">
        <v>43732</v>
      </c>
      <c r="H37" s="11">
        <f t="shared" si="0"/>
        <v>43732</v>
      </c>
      <c r="I37" s="26">
        <v>46188</v>
      </c>
      <c r="J37" s="4"/>
    </row>
    <row r="38" spans="1:10" ht="45" x14ac:dyDescent="0.25">
      <c r="A38" s="10">
        <v>36</v>
      </c>
      <c r="B38" s="18" t="s">
        <v>56</v>
      </c>
      <c r="C38" s="13" t="s">
        <v>101</v>
      </c>
      <c r="D38" s="4" t="s">
        <v>69</v>
      </c>
      <c r="E38" s="10" t="s">
        <v>64</v>
      </c>
      <c r="F38" s="10">
        <v>1</v>
      </c>
      <c r="G38" s="11">
        <v>15000</v>
      </c>
      <c r="H38" s="11">
        <f t="shared" si="0"/>
        <v>15000</v>
      </c>
      <c r="I38" s="26">
        <v>46188</v>
      </c>
      <c r="J38" s="4"/>
    </row>
    <row r="39" spans="1:10" ht="45" x14ac:dyDescent="0.25">
      <c r="A39" s="10">
        <v>37</v>
      </c>
      <c r="B39" s="18" t="s">
        <v>100</v>
      </c>
      <c r="C39" s="13" t="s">
        <v>102</v>
      </c>
      <c r="D39" s="4" t="s">
        <v>69</v>
      </c>
      <c r="E39" s="10" t="s">
        <v>64</v>
      </c>
      <c r="F39" s="10">
        <v>1</v>
      </c>
      <c r="G39" s="11">
        <v>17000</v>
      </c>
      <c r="H39" s="11">
        <f t="shared" si="0"/>
        <v>17000</v>
      </c>
      <c r="I39" s="26">
        <v>46188</v>
      </c>
      <c r="J39" s="4"/>
    </row>
    <row r="40" spans="1:10" ht="30" x14ac:dyDescent="0.25">
      <c r="A40" s="10">
        <v>38</v>
      </c>
      <c r="B40" s="18" t="s">
        <v>57</v>
      </c>
      <c r="C40" s="13" t="s">
        <v>99</v>
      </c>
      <c r="D40" s="4" t="s">
        <v>69</v>
      </c>
      <c r="E40" s="10" t="s">
        <v>14</v>
      </c>
      <c r="F40" s="10">
        <v>2</v>
      </c>
      <c r="G40" s="11">
        <v>90000</v>
      </c>
      <c r="H40" s="11">
        <f t="shared" si="0"/>
        <v>180000</v>
      </c>
      <c r="I40" s="26">
        <v>46188</v>
      </c>
      <c r="J40" s="4"/>
    </row>
    <row r="41" spans="1:10" ht="90" x14ac:dyDescent="0.25">
      <c r="A41" s="10">
        <v>39</v>
      </c>
      <c r="B41" s="7" t="s">
        <v>20</v>
      </c>
      <c r="C41" s="7" t="s">
        <v>103</v>
      </c>
      <c r="D41" s="4" t="s">
        <v>69</v>
      </c>
      <c r="E41" s="6" t="s">
        <v>17</v>
      </c>
      <c r="F41" s="6">
        <v>8</v>
      </c>
      <c r="G41" s="11">
        <v>9910</v>
      </c>
      <c r="H41" s="11">
        <f t="shared" ref="H41:H46" si="1">F41*G41</f>
        <v>79280</v>
      </c>
      <c r="I41" s="26">
        <v>46188</v>
      </c>
      <c r="J41" s="7"/>
    </row>
    <row r="42" spans="1:10" ht="90" x14ac:dyDescent="0.25">
      <c r="A42" s="10">
        <v>40</v>
      </c>
      <c r="B42" s="7" t="s">
        <v>15</v>
      </c>
      <c r="C42" s="7" t="s">
        <v>104</v>
      </c>
      <c r="D42" s="4" t="s">
        <v>69</v>
      </c>
      <c r="E42" s="6" t="s">
        <v>17</v>
      </c>
      <c r="F42" s="6">
        <v>8</v>
      </c>
      <c r="G42" s="11">
        <v>33895</v>
      </c>
      <c r="H42" s="11">
        <f t="shared" si="1"/>
        <v>271160</v>
      </c>
      <c r="I42" s="26">
        <v>46188</v>
      </c>
      <c r="J42" s="7"/>
    </row>
    <row r="43" spans="1:10" ht="90" x14ac:dyDescent="0.25">
      <c r="A43" s="10">
        <v>41</v>
      </c>
      <c r="B43" s="7" t="s">
        <v>16</v>
      </c>
      <c r="C43" s="7" t="s">
        <v>105</v>
      </c>
      <c r="D43" s="4" t="s">
        <v>69</v>
      </c>
      <c r="E43" s="6" t="s">
        <v>17</v>
      </c>
      <c r="F43" s="6">
        <v>4</v>
      </c>
      <c r="G43" s="11">
        <v>39320</v>
      </c>
      <c r="H43" s="11">
        <f t="shared" si="1"/>
        <v>157280</v>
      </c>
      <c r="I43" s="26">
        <v>46188</v>
      </c>
      <c r="J43" s="7"/>
    </row>
    <row r="44" spans="1:10" ht="75" x14ac:dyDescent="0.25">
      <c r="A44" s="10">
        <v>42</v>
      </c>
      <c r="B44" s="7" t="s">
        <v>19</v>
      </c>
      <c r="C44" s="7" t="s">
        <v>106</v>
      </c>
      <c r="D44" s="4" t="s">
        <v>69</v>
      </c>
      <c r="E44" s="6" t="s">
        <v>18</v>
      </c>
      <c r="F44" s="6">
        <v>2</v>
      </c>
      <c r="G44" s="11">
        <v>32000</v>
      </c>
      <c r="H44" s="11">
        <f t="shared" si="1"/>
        <v>64000</v>
      </c>
      <c r="I44" s="26">
        <v>46188</v>
      </c>
      <c r="J44" s="7"/>
    </row>
    <row r="45" spans="1:10" ht="90" x14ac:dyDescent="0.25">
      <c r="A45" s="10">
        <v>43</v>
      </c>
      <c r="B45" s="7" t="s">
        <v>21</v>
      </c>
      <c r="C45" s="7" t="s">
        <v>107</v>
      </c>
      <c r="D45" s="4" t="s">
        <v>69</v>
      </c>
      <c r="E45" s="6" t="s">
        <v>18</v>
      </c>
      <c r="F45" s="6">
        <v>2</v>
      </c>
      <c r="G45" s="11">
        <v>21600</v>
      </c>
      <c r="H45" s="11">
        <f t="shared" si="1"/>
        <v>43200</v>
      </c>
      <c r="I45" s="26">
        <v>46188</v>
      </c>
      <c r="J45" s="7"/>
    </row>
    <row r="46" spans="1:10" ht="90" x14ac:dyDescent="0.25">
      <c r="A46" s="10">
        <v>44</v>
      </c>
      <c r="B46" s="7" t="s">
        <v>22</v>
      </c>
      <c r="C46" s="7" t="s">
        <v>108</v>
      </c>
      <c r="D46" s="4" t="s">
        <v>69</v>
      </c>
      <c r="E46" s="6" t="s">
        <v>18</v>
      </c>
      <c r="F46" s="6">
        <v>1</v>
      </c>
      <c r="G46" s="11">
        <v>4800</v>
      </c>
      <c r="H46" s="11">
        <f t="shared" si="1"/>
        <v>4800</v>
      </c>
      <c r="I46" s="26">
        <v>46188</v>
      </c>
      <c r="J46" s="7"/>
    </row>
    <row r="47" spans="1:10" x14ac:dyDescent="0.25">
      <c r="A47" s="30" t="s">
        <v>110</v>
      </c>
      <c r="B47" s="30"/>
      <c r="C47" s="30"/>
      <c r="D47" s="30"/>
      <c r="E47" s="30"/>
      <c r="F47" s="30"/>
      <c r="G47" s="30"/>
      <c r="H47" s="21">
        <f>SUM(H3:H46)</f>
        <v>1642610</v>
      </c>
      <c r="I47" s="6"/>
      <c r="J47" s="7"/>
    </row>
    <row r="48" spans="1:10" x14ac:dyDescent="0.25">
      <c r="A48" s="19"/>
      <c r="B48" s="22"/>
      <c r="C48" s="23" t="s">
        <v>7</v>
      </c>
      <c r="D48" s="23"/>
      <c r="E48" s="23"/>
      <c r="F48" s="23"/>
      <c r="G48" s="23"/>
      <c r="H48" s="14" t="s">
        <v>13</v>
      </c>
      <c r="I48" s="17"/>
      <c r="J48" s="4"/>
    </row>
    <row r="49" spans="2:10" x14ac:dyDescent="0.25">
      <c r="B49" s="1"/>
      <c r="C49" s="15"/>
      <c r="D49" s="15"/>
      <c r="E49" s="15"/>
      <c r="F49" s="15"/>
      <c r="G49" s="15"/>
      <c r="H49" s="15"/>
      <c r="I49" s="27"/>
      <c r="J49" s="1"/>
    </row>
    <row r="50" spans="2:10" x14ac:dyDescent="0.25">
      <c r="B50" s="1"/>
      <c r="C50" s="15" t="s">
        <v>8</v>
      </c>
      <c r="D50" s="15"/>
      <c r="E50" s="15"/>
      <c r="F50" s="15"/>
      <c r="G50" s="15"/>
      <c r="H50" s="16" t="s">
        <v>12</v>
      </c>
      <c r="I50" s="27"/>
      <c r="J50" s="1"/>
    </row>
    <row r="51" spans="2:10" x14ac:dyDescent="0.25">
      <c r="B51" s="1"/>
      <c r="C51" s="1"/>
      <c r="D51" s="1"/>
      <c r="E51" s="1"/>
      <c r="F51" s="1"/>
      <c r="G51" s="1"/>
      <c r="H51" s="1"/>
      <c r="I51" s="28"/>
      <c r="J51" s="1"/>
    </row>
  </sheetData>
  <mergeCells count="2">
    <mergeCell ref="A1:J1"/>
    <mergeCell ref="A47:G47"/>
  </mergeCells>
  <pageMargins left="0.25" right="0.25" top="0.75" bottom="0.75" header="0.3" footer="0.3"/>
  <pageSetup paperSize="9"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BDCF3DE016A65408090723B42A16B48" ma:contentTypeVersion="14" ma:contentTypeDescription="Создание документа." ma:contentTypeScope="" ma:versionID="938a84fe9c6d36ac641623719340d29a">
  <xsd:schema xmlns:xsd="http://www.w3.org/2001/XMLSchema" xmlns:xs="http://www.w3.org/2001/XMLSchema" xmlns:p="http://schemas.microsoft.com/office/2006/metadata/properties" xmlns:ns3="f6047503-f799-446a-afbd-bd13d755c574" xmlns:ns4="ea54c683-c549-4601-a303-496a379dea9b" targetNamespace="http://schemas.microsoft.com/office/2006/metadata/properties" ma:root="true" ma:fieldsID="bafda4428a516d0f047176378e8ee2c5" ns3:_="" ns4:_="">
    <xsd:import namespace="f6047503-f799-446a-afbd-bd13d755c574"/>
    <xsd:import namespace="ea54c683-c549-4601-a303-496a379dea9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47503-f799-446a-afbd-bd13d755c5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4c683-c549-4601-a303-496a379dea9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DE525E-3A77-4B76-994B-9F97EB9FB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047503-f799-446a-afbd-bd13d755c574"/>
    <ds:schemaRef ds:uri="ea54c683-c549-4601-a303-496a379dea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D47827-528E-42B3-8DBD-495F62FC36CD}">
  <ds:schemaRefs>
    <ds:schemaRef ds:uri="http://purl.org/dc/dcmitype/"/>
    <ds:schemaRef ds:uri="ea54c683-c549-4601-a303-496a379dea9b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6047503-f799-446a-afbd-bd13d755c574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D3B3AB2-FA9C-4F84-B73C-5EB1B6EAC5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Едрисов_15.06.2026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Тургунов Ермек</dc:creator>
  <cp:lastModifiedBy>Девяткин Михаил</cp:lastModifiedBy>
  <cp:lastPrinted>2026-06-15T07:06:34Z</cp:lastPrinted>
  <dcterms:created xsi:type="dcterms:W3CDTF">2025-02-04T12:14:25Z</dcterms:created>
  <dcterms:modified xsi:type="dcterms:W3CDTF">2026-06-15T07:13:33Z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0x010100ABDCF3DE016A65408090723B42A16B48</vt:lpwstr>
  </property>
</Properties>
</file>